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029"/>
  <workbookPr/>
  <mc:AlternateContent xmlns:mc="http://schemas.openxmlformats.org/markup-compatibility/2006">
    <mc:Choice Requires="x15">
      <x15ac:absPath xmlns:x15ac="http://schemas.microsoft.com/office/spreadsheetml/2010/11/ac" url="G:\_Jobs\_2020\Centroprojekt\Sportovně rekreační areál Vejsplachy, krytý bazén včetně infrastruktury\odevzdáno 2020_08_12 provázané\soupis prací\"/>
    </mc:Choice>
  </mc:AlternateContent>
  <xr:revisionPtr revIDLastSave="0" documentId="8_{F149A6EC-1C67-4649-AE83-15B472B76CA9}" xr6:coauthVersionLast="45" xr6:coauthVersionMax="45" xr10:uidLastSave="{00000000-0000-0000-0000-000000000000}"/>
  <bookViews>
    <workbookView xWindow="-120" yWindow="-120" windowWidth="29040" windowHeight="17325" tabRatio="455"/>
  </bookViews>
  <sheets>
    <sheet name="Rozpočet" sheetId="1" r:id="rId1"/>
  </sheets>
  <calcPr calcId="191029"/>
</workbook>
</file>

<file path=xl/calcChain.xml><?xml version="1.0" encoding="utf-8"?>
<calcChain xmlns="http://schemas.openxmlformats.org/spreadsheetml/2006/main">
  <c r="I16" i="1" l="1"/>
  <c r="I18" i="1"/>
  <c r="I22" i="1"/>
  <c r="I33" i="1" s="1"/>
  <c r="H69" i="1" s="1"/>
  <c r="H71" i="1" s="1"/>
  <c r="I25" i="1"/>
  <c r="H27" i="1"/>
  <c r="I29" i="1"/>
  <c r="H31" i="1"/>
  <c r="H33" i="1"/>
  <c r="G69" i="1" s="1"/>
  <c r="G71" i="1" s="1"/>
  <c r="I35" i="1"/>
  <c r="I37" i="1"/>
  <c r="I48" i="1" s="1"/>
  <c r="H70" i="1" s="1"/>
  <c r="I39" i="1"/>
  <c r="I40" i="1"/>
  <c r="I41" i="1"/>
  <c r="I44" i="1"/>
  <c r="I46" i="1"/>
  <c r="H48" i="1"/>
  <c r="G66" i="1"/>
  <c r="H66" i="1"/>
  <c r="G67" i="1"/>
  <c r="H67" i="1"/>
  <c r="G70" i="1"/>
  <c r="I72" i="1" l="1"/>
  <c r="I74" i="1" s="1"/>
</calcChain>
</file>

<file path=xl/sharedStrings.xml><?xml version="1.0" encoding="utf-8"?>
<sst xmlns="http://schemas.openxmlformats.org/spreadsheetml/2006/main" count="125" uniqueCount="107">
  <si>
    <t>VÝKAZ VÝMĚR – II. ETAPA</t>
  </si>
  <si>
    <t>Z.č.</t>
  </si>
  <si>
    <t>Číslo a název SO:</t>
  </si>
  <si>
    <t>SO 108.2 – ČISTÉ TERÉNNÍ ÚPRAVY – II. ETAPA</t>
  </si>
  <si>
    <t>A.č.</t>
  </si>
  <si>
    <t>Název stavby :</t>
  </si>
  <si>
    <t xml:space="preserve">SPORTOVNĚ REKREAČNÍ AREÁL VEJSPLACHY – KRYTÝ BAZÉN  – 2. ETAPA </t>
  </si>
  <si>
    <t>POZNÁMKA :  Členění kapitol viz. Technická zpráva</t>
  </si>
  <si>
    <t>Výměry ploch, kubatur a počty kusů materiálů – viz. Technická zpráva a Situace</t>
  </si>
  <si>
    <t>CENÍK ÚRS PRAHA a.s.</t>
  </si>
  <si>
    <t>800 - 1  Zemní práce</t>
  </si>
  <si>
    <t>823 - 1  Plochy a úpravy území</t>
  </si>
  <si>
    <t>Číslo standardu</t>
  </si>
  <si>
    <t>Číslo řádku</t>
  </si>
  <si>
    <t xml:space="preserve">Číslo položky </t>
  </si>
  <si>
    <t xml:space="preserve">Popis  </t>
  </si>
  <si>
    <t>m.j.</t>
  </si>
  <si>
    <t>Množství</t>
  </si>
  <si>
    <t>Cena (Kč)</t>
  </si>
  <si>
    <t xml:space="preserve">Dodávka </t>
  </si>
  <si>
    <t xml:space="preserve">Montáž </t>
  </si>
  <si>
    <t>t</t>
  </si>
  <si>
    <t>Celkem</t>
  </si>
  <si>
    <t>KAPITOLA IV.1. - Průzkumné práce</t>
  </si>
  <si>
    <t>PC</t>
  </si>
  <si>
    <t>Průzkum staveniště</t>
  </si>
  <si>
    <t>hod.</t>
  </si>
  <si>
    <t>KAPITOLA IV.2. - Geodetické práce</t>
  </si>
  <si>
    <t>Vytýčení tras ing. sítí - základní trasy</t>
  </si>
  <si>
    <t>hod</t>
  </si>
  <si>
    <t>a problematické úseky</t>
  </si>
  <si>
    <t>KAPITOLA IV. 3. - Příprava území pro ohumusování a ozelenění ploch - ČSN 83 9011</t>
  </si>
  <si>
    <t>KAPITOLA IV.3.3. - Odstranění odpadů, likvidace plevelů</t>
  </si>
  <si>
    <t>Odstranění kamenů a odpadů sběrem</t>
  </si>
  <si>
    <t>m3</t>
  </si>
  <si>
    <t>C 823-1</t>
  </si>
  <si>
    <t>včetně naložení na dopravní prostředek</t>
  </si>
  <si>
    <t>1 m3 kamenů a odpadů / 500 m2 plochy</t>
  </si>
  <si>
    <t>162 70-1105</t>
  </si>
  <si>
    <t>Přemístění kamenů a odpadů do 10 km</t>
  </si>
  <si>
    <t>C800-1</t>
  </si>
  <si>
    <t>Poplatek za skládkování odpadů</t>
  </si>
  <si>
    <t>koeficient 1 m3 = 0,9 t</t>
  </si>
  <si>
    <t>184 80-2111</t>
  </si>
  <si>
    <t>Chemické odplevelení půdy před založením</t>
  </si>
  <si>
    <t>m2</t>
  </si>
  <si>
    <t xml:space="preserve">postřikem  na široko </t>
  </si>
  <si>
    <t xml:space="preserve">Herbicid </t>
  </si>
  <si>
    <t>l</t>
  </si>
  <si>
    <t>0,1 lit / 200 m2</t>
  </si>
  <si>
    <t>Součet</t>
  </si>
  <si>
    <t>KAPITOLA IV.4. -  Humusování  ČSN 83 9011</t>
  </si>
  <si>
    <t>182 30-1121</t>
  </si>
  <si>
    <t>Rozprostření zeminy tl.. do 10 cm svah do 1 : 2</t>
  </si>
  <si>
    <t xml:space="preserve">m2 </t>
  </si>
  <si>
    <t>C 800-1</t>
  </si>
  <si>
    <t>Plocha 4 = 3900m2</t>
  </si>
  <si>
    <t>181 30-1103</t>
  </si>
  <si>
    <t>Rozprostření zeminy tl. do 20 cm svah do 1 : 5</t>
  </si>
  <si>
    <t>Plocha 3a = 5690 m2</t>
  </si>
  <si>
    <t xml:space="preserve">162 30-1101 </t>
  </si>
  <si>
    <t>Přemístění zeminy  se složením do 500m</t>
  </si>
  <si>
    <t>167 10-1102</t>
  </si>
  <si>
    <t>Nakládání zeminy nad100 m3 z deponie</t>
  </si>
  <si>
    <t>183 40-2121</t>
  </si>
  <si>
    <t>Rozrušení plochy před rozprostřením zeminy</t>
  </si>
  <si>
    <t>na hloubku 5 – 15 cm v rovině a ve svahu do 1:5</t>
  </si>
  <si>
    <t>Plocha3a=5690 m2</t>
  </si>
  <si>
    <t>181 11-1111</t>
  </si>
  <si>
    <t xml:space="preserve">Plošná úprava terénu +- 5 až 10 cm </t>
  </si>
  <si>
    <t xml:space="preserve"> v rovině a ve svahu do 1 : 5 Plocha 3a=5690m2</t>
  </si>
  <si>
    <t>181 11-1112</t>
  </si>
  <si>
    <t>ve svahu do 1 : 2 Plocha 4 = 3900 m2</t>
  </si>
  <si>
    <t>VÝKAZ VÝMĚR – REKAPITULACE – II. ETAPA</t>
  </si>
  <si>
    <t>Z.č</t>
  </si>
  <si>
    <r>
      <t xml:space="preserve"> Číslo a název SO :</t>
    </r>
    <r>
      <rPr>
        <b/>
        <sz val="12"/>
        <rFont val="Arial"/>
        <family val="2"/>
        <charset val="238"/>
      </rPr>
      <t xml:space="preserve">   SO 108.2 – ČISTÉ TERÉNNÍ ÚPRAVY – II. ETAPA</t>
    </r>
  </si>
  <si>
    <t>A.č</t>
  </si>
  <si>
    <r>
      <t xml:space="preserve"> Název stavby :</t>
    </r>
    <r>
      <rPr>
        <b/>
        <sz val="9"/>
        <rFont val="Arial"/>
        <family val="2"/>
        <charset val="238"/>
      </rPr>
      <t xml:space="preserve"> </t>
    </r>
    <r>
      <rPr>
        <b/>
        <sz val="12"/>
        <rFont val="Arial"/>
        <family val="2"/>
        <charset val="238"/>
      </rPr>
      <t>SPORTOVNĚ REKREAČNÍ AREÁL VEJSPLACHY – KRYTÝ BAZÉN  – 2. ETAPA</t>
    </r>
  </si>
  <si>
    <t>POZNÁMKA : Členění kapitol viz. Technická zpráva</t>
  </si>
  <si>
    <t>Výměry ploch, kubatur a počty kusů materiálu – viz. Technická zpráva a Situace</t>
  </si>
  <si>
    <t>Jsou-li ve výkazu výměr nebo ve standartech uvedeny odkazy na obchodní firmy, názvy nebo specifická označení výrobků apod.,</t>
  </si>
  <si>
    <t>jsou takové odkazy pouze informativní a umožňují v souladu s par. 45-46 zákona 137/2006 Sb. Použít i jiných kvalitativně a technicky</t>
  </si>
  <si>
    <t>obdobných, případně kvalitnějších řešení.</t>
  </si>
  <si>
    <t>REKAPITULACE</t>
  </si>
  <si>
    <t>KAPITOLA č.</t>
  </si>
  <si>
    <t>POPIS</t>
  </si>
  <si>
    <t>DODÁVKA</t>
  </si>
  <si>
    <t>MONTÁŽ</t>
  </si>
  <si>
    <t>IV.1.</t>
  </si>
  <si>
    <t>PRŮZKUMNÉ PRÁCE</t>
  </si>
  <si>
    <t>IV.2.</t>
  </si>
  <si>
    <t>GEODETICKÉ PRÁCE</t>
  </si>
  <si>
    <t>IV.3</t>
  </si>
  <si>
    <t>PŘÍPRAVA ÚZEMÍ</t>
  </si>
  <si>
    <t>IV.3.3</t>
  </si>
  <si>
    <t>ODSTRANĚNÍ ODPADŮ, LIKVIDACE PLEVELŮ</t>
  </si>
  <si>
    <t>IV.4.</t>
  </si>
  <si>
    <t>HUMUSOVÁNÍ</t>
  </si>
  <si>
    <t>ZALOŽENÍ ZELENĚ CELKEM</t>
  </si>
  <si>
    <t>CELKEM</t>
  </si>
  <si>
    <t>ČISTÉ TERÉNNÍ ÚPRAVY CELKEM</t>
  </si>
  <si>
    <t>VYPRACOVAL</t>
  </si>
  <si>
    <t>ING. JIŘÍ ČERVENÝ</t>
  </si>
  <si>
    <t>DATUM</t>
  </si>
  <si>
    <t>DUBEN 2020</t>
  </si>
  <si>
    <t>.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</si>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</sst>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"/>
    <numFmt numFmtId="165" formatCode="#,###.000"/>
    <numFmt numFmtId="166" formatCode="0.0"/>
    <numFmt numFmtId="167" formatCode="#,##0\ [$Kč-405];\-#,##0\ [$Kč-405]"/>
  </numFmts>
  <fonts count="16" x14ac:knownFonts="1"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name val="Arial CE"/>
      <family val="2"/>
      <charset val="238"/>
    </font>
    <font>
      <b/>
      <u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i/>
      <sz val="12"/>
      <name val="Arial"/>
      <family val="2"/>
      <charset val="238"/>
    </font>
    <font>
      <b/>
      <sz val="10"/>
      <name val="Arial"/>
      <family val="2"/>
      <charset val="238"/>
    </font>
    <font>
      <b/>
      <u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8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</fills>
  <borders count="4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182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1" applyFont="1" applyAlignment="1">
      <alignment horizontal="center"/>
    </xf>
    <xf numFmtId="2" fontId="3" fillId="0" borderId="0" xfId="1" applyNumberFormat="1" applyFont="1" applyAlignment="1">
      <alignment horizontal="center"/>
    </xf>
    <xf numFmtId="0" fontId="0" fillId="0" borderId="1" xfId="0" applyFont="1" applyFill="1" applyBorder="1"/>
    <xf numFmtId="0" fontId="0" fillId="0" borderId="2" xfId="0" applyFont="1" applyFill="1" applyBorder="1"/>
    <xf numFmtId="0" fontId="0" fillId="0" borderId="3" xfId="0" applyFont="1" applyFill="1" applyBorder="1" applyAlignment="1">
      <alignment horizontal="center"/>
    </xf>
    <xf numFmtId="2" fontId="0" fillId="0" borderId="3" xfId="0" applyNumberFormat="1" applyFont="1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49" fontId="0" fillId="0" borderId="5" xfId="0" applyNumberFormat="1" applyFill="1" applyBorder="1"/>
    <xf numFmtId="0" fontId="4" fillId="0" borderId="6" xfId="0" applyFont="1" applyFill="1" applyBorder="1"/>
    <xf numFmtId="0" fontId="0" fillId="0" borderId="7" xfId="0" applyFill="1" applyBorder="1" applyAlignment="1">
      <alignment horizontal="center"/>
    </xf>
    <xf numFmtId="2" fontId="0" fillId="0" borderId="7" xfId="0" applyNumberFormat="1" applyFill="1" applyBorder="1" applyAlignment="1">
      <alignment horizontal="center"/>
    </xf>
    <xf numFmtId="2" fontId="5" fillId="0" borderId="7" xfId="0" applyNumberFormat="1" applyFont="1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9" xfId="0" applyFont="1" applyFill="1" applyBorder="1"/>
    <xf numFmtId="0" fontId="0" fillId="0" borderId="10" xfId="0" applyFont="1" applyFill="1" applyBorder="1"/>
    <xf numFmtId="0" fontId="0" fillId="0" borderId="11" xfId="0" applyFont="1" applyFill="1" applyBorder="1" applyAlignment="1">
      <alignment horizontal="center"/>
    </xf>
    <xf numFmtId="2" fontId="0" fillId="0" borderId="11" xfId="0" applyNumberFormat="1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ont="1"/>
    <xf numFmtId="49" fontId="5" fillId="0" borderId="13" xfId="0" applyNumberFormat="1" applyFont="1" applyFill="1" applyBorder="1"/>
    <xf numFmtId="0" fontId="4" fillId="0" borderId="14" xfId="0" applyFont="1" applyFill="1" applyBorder="1"/>
    <xf numFmtId="0" fontId="0" fillId="0" borderId="15" xfId="0" applyFont="1" applyFill="1" applyBorder="1" applyAlignment="1">
      <alignment horizontal="center"/>
    </xf>
    <xf numFmtId="2" fontId="0" fillId="0" borderId="15" xfId="0" applyNumberFormat="1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2" fontId="6" fillId="0" borderId="0" xfId="0" applyNumberFormat="1" applyFont="1" applyAlignment="1">
      <alignment horizontal="center"/>
    </xf>
    <xf numFmtId="0" fontId="7" fillId="0" borderId="0" xfId="0" applyFont="1"/>
    <xf numFmtId="0" fontId="8" fillId="0" borderId="17" xfId="0" applyFont="1" applyBorder="1" applyAlignment="1">
      <alignment horizontal="justify"/>
    </xf>
    <xf numFmtId="0" fontId="9" fillId="0" borderId="17" xfId="0" applyFont="1" applyBorder="1" applyAlignment="1">
      <alignment horizontal="justify"/>
    </xf>
    <xf numFmtId="0" fontId="9" fillId="0" borderId="17" xfId="0" applyFont="1" applyBorder="1"/>
    <xf numFmtId="0" fontId="9" fillId="0" borderId="17" xfId="0" applyFont="1" applyBorder="1" applyAlignment="1">
      <alignment horizontal="center"/>
    </xf>
    <xf numFmtId="2" fontId="9" fillId="0" borderId="17" xfId="0" applyNumberFormat="1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1" fillId="0" borderId="19" xfId="0" applyFont="1" applyBorder="1"/>
    <xf numFmtId="0" fontId="0" fillId="0" borderId="20" xfId="0" applyBorder="1"/>
    <xf numFmtId="2" fontId="0" fillId="0" borderId="18" xfId="0" applyNumberFormat="1" applyBorder="1" applyAlignment="1">
      <alignment horizontal="center"/>
    </xf>
    <xf numFmtId="164" fontId="0" fillId="0" borderId="18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0" fontId="6" fillId="0" borderId="21" xfId="0" applyFont="1" applyBorder="1"/>
    <xf numFmtId="0" fontId="6" fillId="0" borderId="21" xfId="0" applyFont="1" applyBorder="1" applyAlignment="1">
      <alignment horizontal="center"/>
    </xf>
    <xf numFmtId="2" fontId="6" fillId="0" borderId="21" xfId="0" applyNumberFormat="1" applyFont="1" applyBorder="1" applyAlignment="1">
      <alignment horizontal="center"/>
    </xf>
    <xf numFmtId="3" fontId="7" fillId="0" borderId="21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10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11" fillId="0" borderId="23" xfId="0" applyFont="1" applyBorder="1"/>
    <xf numFmtId="0" fontId="0" fillId="0" borderId="23" xfId="0" applyBorder="1"/>
    <xf numFmtId="0" fontId="0" fillId="0" borderId="23" xfId="0" applyBorder="1" applyAlignment="1">
      <alignment horizontal="center"/>
    </xf>
    <xf numFmtId="2" fontId="0" fillId="0" borderId="23" xfId="0" applyNumberFormat="1" applyBorder="1" applyAlignment="1">
      <alignment horizontal="center"/>
    </xf>
    <xf numFmtId="3" fontId="0" fillId="0" borderId="23" xfId="0" applyNumberFormat="1" applyBorder="1" applyAlignment="1">
      <alignment horizontal="center"/>
    </xf>
    <xf numFmtId="164" fontId="0" fillId="0" borderId="23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0" fontId="6" fillId="0" borderId="18" xfId="0" applyFont="1" applyBorder="1"/>
    <xf numFmtId="0" fontId="6" fillId="0" borderId="18" xfId="0" applyFont="1" applyBorder="1" applyAlignment="1">
      <alignment horizontal="center"/>
    </xf>
    <xf numFmtId="2" fontId="6" fillId="0" borderId="18" xfId="0" applyNumberFormat="1" applyFont="1" applyBorder="1" applyAlignment="1">
      <alignment horizontal="center"/>
    </xf>
    <xf numFmtId="3" fontId="7" fillId="0" borderId="18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5" fontId="6" fillId="0" borderId="18" xfId="0" applyNumberFormat="1" applyFont="1" applyBorder="1" applyAlignment="1">
      <alignment horizontal="center"/>
    </xf>
    <xf numFmtId="0" fontId="0" fillId="0" borderId="18" xfId="0" applyBorder="1"/>
    <xf numFmtId="0" fontId="11" fillId="0" borderId="24" xfId="0" applyFont="1" applyBorder="1"/>
    <xf numFmtId="0" fontId="0" fillId="0" borderId="25" xfId="0" applyBorder="1"/>
    <xf numFmtId="0" fontId="0" fillId="0" borderId="25" xfId="0" applyBorder="1" applyAlignment="1">
      <alignment horizontal="center"/>
    </xf>
    <xf numFmtId="2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/>
    </xf>
    <xf numFmtId="165" fontId="0" fillId="0" borderId="26" xfId="0" applyNumberForma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7" fillId="0" borderId="27" xfId="0" applyFont="1" applyBorder="1"/>
    <xf numFmtId="0" fontId="6" fillId="0" borderId="28" xfId="0" applyFont="1" applyBorder="1"/>
    <xf numFmtId="0" fontId="6" fillId="0" borderId="28" xfId="0" applyFont="1" applyBorder="1" applyAlignment="1">
      <alignment horizontal="center"/>
    </xf>
    <xf numFmtId="2" fontId="6" fillId="0" borderId="28" xfId="0" applyNumberFormat="1" applyFont="1" applyBorder="1" applyAlignment="1">
      <alignment horizontal="center"/>
    </xf>
    <xf numFmtId="164" fontId="6" fillId="0" borderId="28" xfId="0" applyNumberFormat="1" applyFont="1" applyBorder="1" applyAlignment="1">
      <alignment horizontal="center"/>
    </xf>
    <xf numFmtId="165" fontId="6" fillId="0" borderId="29" xfId="0" applyNumberFormat="1" applyFont="1" applyBorder="1" applyAlignment="1">
      <alignment horizontal="center"/>
    </xf>
    <xf numFmtId="0" fontId="6" fillId="0" borderId="30" xfId="0" applyFont="1" applyBorder="1"/>
    <xf numFmtId="0" fontId="6" fillId="0" borderId="30" xfId="0" applyFont="1" applyBorder="1" applyAlignment="1">
      <alignment horizontal="center"/>
    </xf>
    <xf numFmtId="2" fontId="6" fillId="0" borderId="30" xfId="0" applyNumberFormat="1" applyFont="1" applyBorder="1" applyAlignment="1">
      <alignment horizontal="center"/>
    </xf>
    <xf numFmtId="164" fontId="6" fillId="0" borderId="30" xfId="0" applyNumberFormat="1" applyFont="1" applyBorder="1" applyAlignment="1">
      <alignment horizontal="center"/>
    </xf>
    <xf numFmtId="165" fontId="6" fillId="0" borderId="30" xfId="0" applyNumberFormat="1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1" xfId="0" applyFont="1" applyBorder="1"/>
    <xf numFmtId="2" fontId="6" fillId="0" borderId="31" xfId="0" applyNumberFormat="1" applyFont="1" applyBorder="1" applyAlignment="1">
      <alignment horizontal="center"/>
    </xf>
    <xf numFmtId="164" fontId="6" fillId="0" borderId="31" xfId="0" applyNumberFormat="1" applyFont="1" applyBorder="1" applyAlignment="1">
      <alignment horizontal="center"/>
    </xf>
    <xf numFmtId="165" fontId="6" fillId="0" borderId="31" xfId="0" applyNumberFormat="1" applyFont="1" applyBorder="1" applyAlignment="1">
      <alignment horizontal="center"/>
    </xf>
    <xf numFmtId="0" fontId="6" fillId="0" borderId="32" xfId="0" applyFont="1" applyBorder="1"/>
    <xf numFmtId="0" fontId="6" fillId="0" borderId="32" xfId="0" applyFont="1" applyBorder="1" applyAlignment="1">
      <alignment horizontal="center"/>
    </xf>
    <xf numFmtId="2" fontId="6" fillId="0" borderId="32" xfId="0" applyNumberFormat="1" applyFont="1" applyBorder="1" applyAlignment="1">
      <alignment horizontal="center"/>
    </xf>
    <xf numFmtId="164" fontId="6" fillId="0" borderId="32" xfId="0" applyNumberFormat="1" applyFont="1" applyBorder="1" applyAlignment="1">
      <alignment horizontal="center"/>
    </xf>
    <xf numFmtId="165" fontId="6" fillId="0" borderId="32" xfId="0" applyNumberFormat="1" applyFont="1" applyBorder="1" applyAlignment="1">
      <alignment horizontal="center"/>
    </xf>
    <xf numFmtId="0" fontId="7" fillId="0" borderId="30" xfId="0" applyFont="1" applyBorder="1"/>
    <xf numFmtId="0" fontId="7" fillId="0" borderId="17" xfId="0" applyFont="1" applyBorder="1" applyAlignment="1">
      <alignment horizontal="center"/>
    </xf>
    <xf numFmtId="0" fontId="7" fillId="0" borderId="17" xfId="0" applyFont="1" applyBorder="1"/>
    <xf numFmtId="2" fontId="7" fillId="0" borderId="17" xfId="0" applyNumberFormat="1" applyFont="1" applyBorder="1" applyAlignment="1">
      <alignment horizontal="center"/>
    </xf>
    <xf numFmtId="3" fontId="7" fillId="0" borderId="17" xfId="0" applyNumberFormat="1" applyFont="1" applyBorder="1" applyAlignment="1">
      <alignment horizontal="center"/>
    </xf>
    <xf numFmtId="164" fontId="7" fillId="0" borderId="17" xfId="0" applyNumberFormat="1" applyFont="1" applyBorder="1" applyAlignment="1">
      <alignment horizontal="center"/>
    </xf>
    <xf numFmtId="165" fontId="7" fillId="0" borderId="17" xfId="0" applyNumberFormat="1" applyFont="1" applyBorder="1" applyAlignment="1">
      <alignment horizontal="center"/>
    </xf>
    <xf numFmtId="0" fontId="0" fillId="0" borderId="18" xfId="0" applyFont="1" applyBorder="1"/>
    <xf numFmtId="0" fontId="0" fillId="0" borderId="22" xfId="0" applyFont="1" applyBorder="1" applyAlignment="1">
      <alignment horizontal="center"/>
    </xf>
    <xf numFmtId="0" fontId="0" fillId="0" borderId="23" xfId="0" applyFont="1" applyBorder="1"/>
    <xf numFmtId="0" fontId="0" fillId="0" borderId="23" xfId="0" applyFont="1" applyBorder="1" applyAlignment="1">
      <alignment horizontal="center"/>
    </xf>
    <xf numFmtId="2" fontId="0" fillId="0" borderId="23" xfId="0" applyNumberFormat="1" applyFont="1" applyBorder="1" applyAlignment="1">
      <alignment horizontal="center"/>
    </xf>
    <xf numFmtId="164" fontId="0" fillId="0" borderId="23" xfId="0" applyNumberFormat="1" applyFont="1" applyBorder="1" applyAlignment="1">
      <alignment horizontal="center"/>
    </xf>
    <xf numFmtId="165" fontId="0" fillId="0" borderId="20" xfId="0" applyNumberFormat="1" applyFont="1" applyBorder="1" applyAlignment="1">
      <alignment horizontal="center"/>
    </xf>
    <xf numFmtId="166" fontId="6" fillId="0" borderId="18" xfId="0" applyNumberFormat="1" applyFont="1" applyBorder="1" applyAlignment="1">
      <alignment horizontal="center"/>
    </xf>
    <xf numFmtId="0" fontId="6" fillId="0" borderId="22" xfId="0" applyFont="1" applyBorder="1"/>
    <xf numFmtId="0" fontId="6" fillId="0" borderId="22" xfId="0" applyFont="1" applyBorder="1" applyAlignment="1">
      <alignment horizontal="center"/>
    </xf>
    <xf numFmtId="2" fontId="6" fillId="0" borderId="22" xfId="0" applyNumberFormat="1" applyFont="1" applyBorder="1" applyAlignment="1">
      <alignment horizontal="center"/>
    </xf>
    <xf numFmtId="166" fontId="6" fillId="0" borderId="22" xfId="0" applyNumberFormat="1" applyFont="1" applyBorder="1" applyAlignment="1">
      <alignment horizontal="center"/>
    </xf>
    <xf numFmtId="164" fontId="6" fillId="0" borderId="22" xfId="0" applyNumberFormat="1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33" xfId="0" applyFont="1" applyBorder="1"/>
    <xf numFmtId="0" fontId="6" fillId="0" borderId="33" xfId="0" applyFont="1" applyBorder="1" applyAlignment="1">
      <alignment horizontal="center"/>
    </xf>
    <xf numFmtId="2" fontId="6" fillId="0" borderId="33" xfId="0" applyNumberFormat="1" applyFont="1" applyBorder="1" applyAlignment="1">
      <alignment horizontal="center"/>
    </xf>
    <xf numFmtId="164" fontId="6" fillId="0" borderId="33" xfId="0" applyNumberFormat="1" applyFont="1" applyBorder="1" applyAlignment="1">
      <alignment horizontal="center"/>
    </xf>
    <xf numFmtId="165" fontId="6" fillId="0" borderId="33" xfId="0" applyNumberFormat="1" applyFont="1" applyBorder="1" applyAlignment="1">
      <alignment horizontal="center"/>
    </xf>
    <xf numFmtId="0" fontId="7" fillId="0" borderId="22" xfId="0" applyFont="1" applyBorder="1"/>
    <xf numFmtId="0" fontId="7" fillId="0" borderId="22" xfId="0" applyFont="1" applyBorder="1" applyAlignment="1">
      <alignment horizontal="center"/>
    </xf>
    <xf numFmtId="2" fontId="7" fillId="0" borderId="22" xfId="0" applyNumberFormat="1" applyFont="1" applyBorder="1" applyAlignment="1">
      <alignment horizontal="center"/>
    </xf>
    <xf numFmtId="3" fontId="7" fillId="0" borderId="22" xfId="0" applyNumberFormat="1" applyFont="1" applyBorder="1" applyAlignment="1">
      <alignment horizontal="center"/>
    </xf>
    <xf numFmtId="164" fontId="7" fillId="0" borderId="22" xfId="0" applyNumberFormat="1" applyFont="1" applyBorder="1" applyAlignment="1">
      <alignment horizontal="center"/>
    </xf>
    <xf numFmtId="165" fontId="7" fillId="0" borderId="22" xfId="0" applyNumberFormat="1" applyFont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center"/>
    </xf>
    <xf numFmtId="2" fontId="12" fillId="0" borderId="0" xfId="0" applyNumberFormat="1" applyFont="1" applyAlignment="1">
      <alignment horizontal="center"/>
    </xf>
    <xf numFmtId="0" fontId="13" fillId="0" borderId="0" xfId="0" applyFont="1" applyAlignment="1">
      <alignment horizontal="center"/>
    </xf>
    <xf numFmtId="0" fontId="14" fillId="0" borderId="34" xfId="0" applyFont="1" applyBorder="1"/>
    <xf numFmtId="0" fontId="14" fillId="0" borderId="35" xfId="0" applyFont="1" applyBorder="1" applyAlignment="1">
      <alignment horizontal="left"/>
    </xf>
    <xf numFmtId="0" fontId="0" fillId="0" borderId="36" xfId="0" applyBorder="1" applyAlignment="1">
      <alignment horizontal="center"/>
    </xf>
    <xf numFmtId="2" fontId="0" fillId="0" borderId="36" xfId="0" applyNumberFormat="1" applyBorder="1" applyAlignment="1">
      <alignment horizontal="center"/>
    </xf>
    <xf numFmtId="0" fontId="0" fillId="0" borderId="37" xfId="0" applyBorder="1" applyAlignment="1">
      <alignment horizontal="center"/>
    </xf>
    <xf numFmtId="0" fontId="6" fillId="0" borderId="36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2" fontId="6" fillId="0" borderId="36" xfId="0" applyNumberFormat="1" applyFont="1" applyBorder="1" applyAlignment="1">
      <alignment horizontal="center"/>
    </xf>
    <xf numFmtId="0" fontId="6" fillId="0" borderId="37" xfId="0" applyFont="1" applyBorder="1" applyAlignment="1">
      <alignment horizontal="center"/>
    </xf>
    <xf numFmtId="0" fontId="0" fillId="0" borderId="0" xfId="0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7" fillId="0" borderId="38" xfId="0" applyFont="1" applyBorder="1"/>
    <xf numFmtId="0" fontId="6" fillId="0" borderId="38" xfId="0" applyFont="1" applyBorder="1" applyAlignment="1">
      <alignment horizontal="center"/>
    </xf>
    <xf numFmtId="2" fontId="6" fillId="0" borderId="38" xfId="0" applyNumberFormat="1" applyFont="1" applyBorder="1" applyAlignment="1">
      <alignment horizontal="center"/>
    </xf>
    <xf numFmtId="2" fontId="6" fillId="0" borderId="39" xfId="0" applyNumberFormat="1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17" xfId="0" applyFont="1" applyBorder="1"/>
    <xf numFmtId="0" fontId="10" fillId="0" borderId="38" xfId="0" applyFont="1" applyBorder="1"/>
    <xf numFmtId="0" fontId="10" fillId="0" borderId="38" xfId="0" applyFont="1" applyBorder="1" applyAlignment="1">
      <alignment horizontal="center"/>
    </xf>
    <xf numFmtId="2" fontId="10" fillId="0" borderId="17" xfId="0" applyNumberFormat="1" applyFont="1" applyBorder="1" applyAlignment="1">
      <alignment horizontal="center"/>
    </xf>
    <xf numFmtId="2" fontId="10" fillId="0" borderId="39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38" xfId="0" applyFont="1" applyBorder="1"/>
    <xf numFmtId="0" fontId="0" fillId="0" borderId="38" xfId="0" applyFont="1" applyBorder="1" applyAlignment="1">
      <alignment horizontal="center"/>
    </xf>
    <xf numFmtId="3" fontId="0" fillId="0" borderId="17" xfId="0" applyNumberFormat="1" applyFont="1" applyBorder="1" applyAlignment="1">
      <alignment horizontal="center"/>
    </xf>
    <xf numFmtId="3" fontId="0" fillId="0" borderId="39" xfId="0" applyNumberFormat="1" applyFont="1" applyBorder="1" applyAlignment="1">
      <alignment horizontal="center"/>
    </xf>
    <xf numFmtId="0" fontId="0" fillId="0" borderId="39" xfId="0" applyFont="1" applyBorder="1" applyAlignment="1">
      <alignment horizontal="center"/>
    </xf>
    <xf numFmtId="3" fontId="10" fillId="0" borderId="17" xfId="0" applyNumberFormat="1" applyFont="1" applyBorder="1" applyAlignment="1">
      <alignment horizontal="center"/>
    </xf>
    <xf numFmtId="0" fontId="10" fillId="2" borderId="17" xfId="0" applyFont="1" applyFill="1" applyBorder="1" applyAlignment="1">
      <alignment horizontal="center"/>
    </xf>
    <xf numFmtId="0" fontId="10" fillId="2" borderId="38" xfId="0" applyFont="1" applyFill="1" applyBorder="1"/>
    <xf numFmtId="0" fontId="7" fillId="2" borderId="38" xfId="0" applyFont="1" applyFill="1" applyBorder="1" applyAlignment="1">
      <alignment horizontal="center"/>
    </xf>
    <xf numFmtId="3" fontId="7" fillId="2" borderId="17" xfId="0" applyNumberFormat="1" applyFont="1" applyFill="1" applyBorder="1" applyAlignment="1">
      <alignment horizontal="center"/>
    </xf>
    <xf numFmtId="3" fontId="7" fillId="2" borderId="39" xfId="0" applyNumberFormat="1" applyFont="1" applyFill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38" xfId="0" applyFont="1" applyBorder="1"/>
    <xf numFmtId="3" fontId="6" fillId="0" borderId="38" xfId="0" applyNumberFormat="1" applyFont="1" applyBorder="1" applyAlignment="1">
      <alignment horizontal="center"/>
    </xf>
    <xf numFmtId="3" fontId="6" fillId="0" borderId="39" xfId="0" applyNumberFormat="1" applyFont="1" applyBorder="1" applyAlignment="1">
      <alignment horizontal="center"/>
    </xf>
    <xf numFmtId="0" fontId="6" fillId="0" borderId="17" xfId="0" applyFont="1" applyBorder="1"/>
    <xf numFmtId="167" fontId="7" fillId="3" borderId="38" xfId="0" applyNumberFormat="1" applyFont="1" applyFill="1" applyBorder="1"/>
    <xf numFmtId="167" fontId="7" fillId="3" borderId="38" xfId="0" applyNumberFormat="1" applyFont="1" applyFill="1" applyBorder="1" applyAlignment="1">
      <alignment horizontal="center"/>
    </xf>
    <xf numFmtId="3" fontId="7" fillId="3" borderId="38" xfId="0" applyNumberFormat="1" applyFont="1" applyFill="1" applyBorder="1" applyAlignment="1">
      <alignment horizontal="center"/>
    </xf>
    <xf numFmtId="3" fontId="7" fillId="3" borderId="39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/>
    </xf>
    <xf numFmtId="49" fontId="10" fillId="0" borderId="0" xfId="0" applyNumberFormat="1" applyFont="1" applyAlignment="1">
      <alignment horizontal="left"/>
    </xf>
    <xf numFmtId="0" fontId="2" fillId="0" borderId="0" xfId="1" applyFont="1" applyBorder="1" applyAlignment="1">
      <alignment horizontal="center"/>
    </xf>
    <xf numFmtId="0" fontId="6" fillId="0" borderId="0" xfId="0" applyFont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2"/>
  <sheetViews>
    <sheetView tabSelected="1" workbookViewId="0"/>
  </sheetViews>
  <sheetFormatPr defaultRowHeight="12.75" x14ac:dyDescent="0.2"/>
  <cols>
    <col min="1" max="1" width="5.42578125" customWidth="1"/>
    <col min="2" max="2" width="5.7109375" customWidth="1"/>
    <col min="3" max="3" width="13.42578125" customWidth="1"/>
    <col min="4" max="4" width="47.7109375" customWidth="1"/>
    <col min="5" max="5" width="5.85546875" style="1" customWidth="1"/>
    <col min="6" max="6" width="9.5703125" style="1" customWidth="1"/>
    <col min="7" max="7" width="11.140625" style="2" customWidth="1"/>
    <col min="8" max="8" width="12" style="2" customWidth="1"/>
    <col min="9" max="9" width="10.7109375" style="2" customWidth="1"/>
    <col min="10" max="10" width="7" style="1" customWidth="1"/>
    <col min="11" max="11" width="10" style="1" customWidth="1"/>
  </cols>
  <sheetData>
    <row r="1" spans="1:11" ht="23.25" x14ac:dyDescent="0.35">
      <c r="C1" s="180" t="s">
        <v>0</v>
      </c>
      <c r="D1" s="180"/>
      <c r="E1" s="180"/>
      <c r="F1" s="180"/>
      <c r="G1" s="180"/>
      <c r="H1" s="180"/>
      <c r="I1" s="180"/>
      <c r="J1" s="180"/>
      <c r="K1" s="180"/>
    </row>
    <row r="2" spans="1:11" ht="15.75" x14ac:dyDescent="0.25">
      <c r="C2" s="3"/>
      <c r="D2" s="3"/>
      <c r="E2" s="3"/>
      <c r="F2" s="3"/>
      <c r="G2" s="4"/>
      <c r="H2" s="4"/>
      <c r="I2" s="4"/>
      <c r="J2" s="3"/>
      <c r="K2" s="3"/>
    </row>
    <row r="3" spans="1:11" x14ac:dyDescent="0.2">
      <c r="C3" s="5" t="s">
        <v>1</v>
      </c>
      <c r="D3" s="6" t="s">
        <v>2</v>
      </c>
      <c r="E3" s="7"/>
      <c r="F3" s="7"/>
      <c r="G3" s="8"/>
      <c r="H3" s="8"/>
      <c r="I3" s="8"/>
      <c r="J3" s="9"/>
      <c r="K3" s="10"/>
    </row>
    <row r="4" spans="1:11" ht="15.75" x14ac:dyDescent="0.25">
      <c r="C4" s="11"/>
      <c r="D4" s="12" t="s">
        <v>3</v>
      </c>
      <c r="E4" s="13"/>
      <c r="F4" s="13"/>
      <c r="G4" s="14"/>
      <c r="H4" s="14"/>
      <c r="I4" s="15"/>
      <c r="J4" s="13"/>
      <c r="K4" s="16"/>
    </row>
    <row r="5" spans="1:11" x14ac:dyDescent="0.2">
      <c r="C5" s="17" t="s">
        <v>4</v>
      </c>
      <c r="D5" s="18" t="s">
        <v>5</v>
      </c>
      <c r="E5" s="19"/>
      <c r="F5" s="19"/>
      <c r="G5" s="20"/>
      <c r="H5" s="20"/>
      <c r="I5" s="20"/>
      <c r="J5" s="21"/>
      <c r="K5" s="22"/>
    </row>
    <row r="6" spans="1:11" s="23" customFormat="1" ht="15.75" x14ac:dyDescent="0.25">
      <c r="C6" s="24"/>
      <c r="D6" s="25" t="s">
        <v>6</v>
      </c>
      <c r="E6" s="26"/>
      <c r="F6" s="26"/>
      <c r="G6" s="27"/>
      <c r="H6" s="27"/>
      <c r="I6" s="27"/>
      <c r="J6" s="26"/>
      <c r="K6" s="28"/>
    </row>
    <row r="8" spans="1:11" s="29" customFormat="1" ht="15" x14ac:dyDescent="0.2">
      <c r="C8" s="181" t="s">
        <v>7</v>
      </c>
      <c r="D8" s="181"/>
      <c r="E8" s="181"/>
      <c r="F8" s="181"/>
      <c r="G8" s="181"/>
      <c r="H8" s="181"/>
      <c r="I8" s="181"/>
      <c r="J8" s="181"/>
      <c r="K8" s="181"/>
    </row>
    <row r="9" spans="1:11" s="29" customFormat="1" ht="15" x14ac:dyDescent="0.2">
      <c r="D9" s="29" t="s">
        <v>8</v>
      </c>
      <c r="E9" s="30"/>
      <c r="F9" s="30"/>
      <c r="G9" s="31"/>
      <c r="H9" s="31"/>
      <c r="I9" s="31"/>
      <c r="J9" s="30"/>
      <c r="K9" s="30"/>
    </row>
    <row r="10" spans="1:11" s="29" customFormat="1" ht="15.75" x14ac:dyDescent="0.25">
      <c r="C10" s="32" t="s">
        <v>9</v>
      </c>
      <c r="E10" s="30"/>
      <c r="F10" s="30"/>
      <c r="G10" s="31"/>
      <c r="H10" s="31"/>
      <c r="I10" s="31"/>
      <c r="J10" s="30"/>
      <c r="K10" s="30"/>
    </row>
    <row r="11" spans="1:11" s="29" customFormat="1" ht="15.75" x14ac:dyDescent="0.25">
      <c r="C11" s="32" t="s">
        <v>10</v>
      </c>
      <c r="E11" s="30"/>
      <c r="F11" s="30"/>
      <c r="G11" s="31"/>
      <c r="H11" s="31"/>
      <c r="I11" s="31"/>
      <c r="J11" s="30"/>
      <c r="K11" s="30"/>
    </row>
    <row r="12" spans="1:11" s="29" customFormat="1" ht="15.75" x14ac:dyDescent="0.25">
      <c r="C12" s="32" t="s">
        <v>11</v>
      </c>
      <c r="E12" s="30"/>
      <c r="F12" s="30"/>
      <c r="G12" s="31"/>
      <c r="H12" s="31"/>
      <c r="I12" s="31"/>
      <c r="J12" s="30"/>
      <c r="K12" s="30"/>
    </row>
    <row r="14" spans="1:11" s="29" customFormat="1" ht="51" x14ac:dyDescent="0.2">
      <c r="A14" s="33" t="s">
        <v>12</v>
      </c>
      <c r="B14" s="33" t="s">
        <v>13</v>
      </c>
      <c r="C14" s="34" t="s">
        <v>14</v>
      </c>
      <c r="D14" s="35" t="s">
        <v>15</v>
      </c>
      <c r="E14" s="36" t="s">
        <v>16</v>
      </c>
      <c r="F14" s="36" t="s">
        <v>17</v>
      </c>
      <c r="G14" s="37" t="s">
        <v>18</v>
      </c>
      <c r="H14" s="37" t="s">
        <v>19</v>
      </c>
      <c r="I14" s="37" t="s">
        <v>20</v>
      </c>
      <c r="J14" s="36" t="s">
        <v>21</v>
      </c>
      <c r="K14" s="36" t="s">
        <v>22</v>
      </c>
    </row>
    <row r="15" spans="1:11" ht="15.75" x14ac:dyDescent="0.25">
      <c r="A15" s="38">
        <v>1</v>
      </c>
      <c r="B15" s="39"/>
      <c r="C15" s="40" t="s">
        <v>23</v>
      </c>
      <c r="D15" s="41"/>
      <c r="E15" s="39"/>
      <c r="F15" s="39"/>
      <c r="G15" s="42"/>
      <c r="H15" s="42"/>
      <c r="I15" s="42"/>
      <c r="J15" s="43"/>
      <c r="K15" s="44"/>
    </row>
    <row r="16" spans="1:11" s="29" customFormat="1" ht="15.75" x14ac:dyDescent="0.25">
      <c r="A16" s="45"/>
      <c r="B16" s="46">
        <v>1</v>
      </c>
      <c r="C16" s="45" t="s">
        <v>24</v>
      </c>
      <c r="D16" s="45" t="s">
        <v>25</v>
      </c>
      <c r="E16" s="46" t="s">
        <v>26</v>
      </c>
      <c r="F16" s="46">
        <v>4</v>
      </c>
      <c r="G16" s="47"/>
      <c r="H16" s="47"/>
      <c r="I16" s="48">
        <f>G16*F16</f>
        <v>0</v>
      </c>
      <c r="J16" s="49"/>
      <c r="K16" s="50"/>
    </row>
    <row r="17" spans="1:11" ht="15.75" x14ac:dyDescent="0.25">
      <c r="A17" s="51">
        <v>2</v>
      </c>
      <c r="B17" s="52"/>
      <c r="C17" s="53" t="s">
        <v>27</v>
      </c>
      <c r="D17" s="54"/>
      <c r="E17" s="55"/>
      <c r="F17" s="55"/>
      <c r="G17" s="56"/>
      <c r="H17" s="56"/>
      <c r="I17" s="57"/>
      <c r="J17" s="58"/>
      <c r="K17" s="59"/>
    </row>
    <row r="18" spans="1:11" s="29" customFormat="1" ht="15.75" x14ac:dyDescent="0.25">
      <c r="A18" s="60"/>
      <c r="B18" s="61">
        <v>2</v>
      </c>
      <c r="C18" s="60" t="s">
        <v>24</v>
      </c>
      <c r="D18" s="60" t="s">
        <v>28</v>
      </c>
      <c r="E18" s="61" t="s">
        <v>29</v>
      </c>
      <c r="F18" s="61">
        <v>4</v>
      </c>
      <c r="G18" s="62"/>
      <c r="H18" s="62"/>
      <c r="I18" s="63">
        <f>G18*F18</f>
        <v>0</v>
      </c>
      <c r="J18" s="64"/>
      <c r="K18" s="65"/>
    </row>
    <row r="19" spans="1:11" s="29" customFormat="1" ht="15.75" x14ac:dyDescent="0.25">
      <c r="A19" s="45"/>
      <c r="B19" s="46"/>
      <c r="C19" s="45"/>
      <c r="D19" s="45" t="s">
        <v>30</v>
      </c>
      <c r="E19" s="46"/>
      <c r="F19" s="46"/>
      <c r="G19" s="47"/>
      <c r="H19" s="47"/>
      <c r="I19" s="48"/>
      <c r="J19" s="49"/>
      <c r="K19" s="50"/>
    </row>
    <row r="20" spans="1:11" ht="15.75" x14ac:dyDescent="0.25">
      <c r="A20" s="66"/>
      <c r="B20" s="39"/>
      <c r="C20" s="67" t="s">
        <v>31</v>
      </c>
      <c r="D20" s="68"/>
      <c r="E20" s="69"/>
      <c r="F20" s="69"/>
      <c r="G20" s="70"/>
      <c r="H20" s="70"/>
      <c r="I20" s="70"/>
      <c r="J20" s="71"/>
      <c r="K20" s="72"/>
    </row>
    <row r="21" spans="1:11" s="29" customFormat="1" ht="15.75" x14ac:dyDescent="0.25">
      <c r="A21" s="73">
        <v>3</v>
      </c>
      <c r="B21" s="46"/>
      <c r="C21" s="74" t="s">
        <v>32</v>
      </c>
      <c r="D21" s="75"/>
      <c r="E21" s="76"/>
      <c r="F21" s="76"/>
      <c r="G21" s="77"/>
      <c r="H21" s="77"/>
      <c r="I21" s="77"/>
      <c r="J21" s="78"/>
      <c r="K21" s="79"/>
    </row>
    <row r="22" spans="1:11" s="29" customFormat="1" ht="15" x14ac:dyDescent="0.2">
      <c r="A22" s="80"/>
      <c r="B22" s="81">
        <v>3</v>
      </c>
      <c r="C22" s="80" t="s">
        <v>24</v>
      </c>
      <c r="D22" s="80" t="s">
        <v>33</v>
      </c>
      <c r="E22" s="81" t="s">
        <v>34</v>
      </c>
      <c r="F22" s="81">
        <v>33.4</v>
      </c>
      <c r="G22" s="82"/>
      <c r="H22" s="82"/>
      <c r="I22" s="82">
        <f>G22*F22</f>
        <v>0</v>
      </c>
      <c r="J22" s="83"/>
      <c r="K22" s="84"/>
    </row>
    <row r="23" spans="1:11" s="29" customFormat="1" ht="15" x14ac:dyDescent="0.2">
      <c r="A23" s="80"/>
      <c r="B23" s="81"/>
      <c r="C23" s="80" t="s">
        <v>35</v>
      </c>
      <c r="D23" s="80" t="s">
        <v>36</v>
      </c>
      <c r="E23" s="81"/>
      <c r="F23" s="81"/>
      <c r="G23" s="82"/>
      <c r="H23" s="82"/>
      <c r="I23" s="82"/>
      <c r="J23" s="83"/>
      <c r="K23" s="84"/>
    </row>
    <row r="24" spans="1:11" s="29" customFormat="1" ht="15" x14ac:dyDescent="0.2">
      <c r="A24" s="80"/>
      <c r="B24" s="85"/>
      <c r="C24" s="86"/>
      <c r="D24" s="86" t="s">
        <v>37</v>
      </c>
      <c r="E24" s="85"/>
      <c r="F24" s="85"/>
      <c r="G24" s="87"/>
      <c r="H24" s="87"/>
      <c r="I24" s="87"/>
      <c r="J24" s="88"/>
      <c r="K24" s="89"/>
    </row>
    <row r="25" spans="1:11" s="29" customFormat="1" ht="15" x14ac:dyDescent="0.2">
      <c r="A25" s="90"/>
      <c r="B25" s="91">
        <v>4</v>
      </c>
      <c r="C25" s="90" t="s">
        <v>38</v>
      </c>
      <c r="D25" s="90" t="s">
        <v>39</v>
      </c>
      <c r="E25" s="91" t="s">
        <v>34</v>
      </c>
      <c r="F25" s="91">
        <v>33.4</v>
      </c>
      <c r="G25" s="92"/>
      <c r="H25" s="92"/>
      <c r="I25" s="92">
        <f>G25*F25</f>
        <v>0</v>
      </c>
      <c r="J25" s="93"/>
      <c r="K25" s="94"/>
    </row>
    <row r="26" spans="1:11" s="29" customFormat="1" ht="15" x14ac:dyDescent="0.2">
      <c r="A26" s="86"/>
      <c r="B26" s="85"/>
      <c r="C26" s="86" t="s">
        <v>40</v>
      </c>
      <c r="D26" s="86"/>
      <c r="E26" s="85"/>
      <c r="F26" s="85"/>
      <c r="G26" s="87"/>
      <c r="H26" s="87"/>
      <c r="I26" s="87"/>
      <c r="J26" s="88"/>
      <c r="K26" s="89"/>
    </row>
    <row r="27" spans="1:11" s="29" customFormat="1" ht="15" x14ac:dyDescent="0.2">
      <c r="A27" s="90"/>
      <c r="B27" s="91">
        <v>5</v>
      </c>
      <c r="C27" s="90" t="s">
        <v>24</v>
      </c>
      <c r="D27" s="90" t="s">
        <v>41</v>
      </c>
      <c r="E27" s="91" t="s">
        <v>34</v>
      </c>
      <c r="F27" s="91">
        <v>30.1</v>
      </c>
      <c r="G27" s="92"/>
      <c r="H27" s="92">
        <f>G27*F27</f>
        <v>0</v>
      </c>
      <c r="I27" s="92"/>
      <c r="J27" s="93"/>
      <c r="K27" s="94"/>
    </row>
    <row r="28" spans="1:11" s="29" customFormat="1" ht="15" x14ac:dyDescent="0.2">
      <c r="A28" s="86"/>
      <c r="B28" s="85"/>
      <c r="C28" s="86"/>
      <c r="D28" s="86" t="s">
        <v>42</v>
      </c>
      <c r="E28" s="85"/>
      <c r="F28" s="85"/>
      <c r="G28" s="87"/>
      <c r="H28" s="87"/>
      <c r="I28" s="87"/>
      <c r="J28" s="88"/>
      <c r="K28" s="89"/>
    </row>
    <row r="29" spans="1:11" s="29" customFormat="1" ht="15" x14ac:dyDescent="0.2">
      <c r="A29" s="90"/>
      <c r="B29" s="91">
        <v>6</v>
      </c>
      <c r="C29" s="90" t="s">
        <v>43</v>
      </c>
      <c r="D29" s="90" t="s">
        <v>44</v>
      </c>
      <c r="E29" s="91" t="s">
        <v>45</v>
      </c>
      <c r="F29" s="91">
        <v>15690</v>
      </c>
      <c r="G29" s="92"/>
      <c r="H29" s="92"/>
      <c r="I29" s="92">
        <f>G29*F29</f>
        <v>0</v>
      </c>
      <c r="J29" s="93"/>
      <c r="K29" s="94"/>
    </row>
    <row r="30" spans="1:11" s="29" customFormat="1" ht="15" x14ac:dyDescent="0.2">
      <c r="A30" s="86"/>
      <c r="B30" s="85"/>
      <c r="C30" s="86" t="s">
        <v>35</v>
      </c>
      <c r="D30" s="86" t="s">
        <v>46</v>
      </c>
      <c r="E30" s="85"/>
      <c r="F30" s="85"/>
      <c r="G30" s="87"/>
      <c r="H30" s="87"/>
      <c r="I30" s="87"/>
      <c r="J30" s="88"/>
      <c r="K30" s="89"/>
    </row>
    <row r="31" spans="1:11" s="29" customFormat="1" ht="15" x14ac:dyDescent="0.2">
      <c r="A31" s="90"/>
      <c r="B31" s="91">
        <v>7</v>
      </c>
      <c r="C31" s="90" t="s">
        <v>24</v>
      </c>
      <c r="D31" s="90" t="s">
        <v>47</v>
      </c>
      <c r="E31" s="91" t="s">
        <v>48</v>
      </c>
      <c r="F31" s="91">
        <v>7.85</v>
      </c>
      <c r="G31" s="92"/>
      <c r="H31" s="92">
        <f>G31*F31</f>
        <v>0</v>
      </c>
      <c r="I31" s="92"/>
      <c r="J31" s="93"/>
      <c r="K31" s="94"/>
    </row>
    <row r="32" spans="1:11" s="29" customFormat="1" ht="15" x14ac:dyDescent="0.2">
      <c r="A32" s="86"/>
      <c r="B32" s="85"/>
      <c r="C32" s="86"/>
      <c r="D32" s="86" t="s">
        <v>49</v>
      </c>
      <c r="E32" s="85"/>
      <c r="F32" s="85"/>
      <c r="G32" s="87"/>
      <c r="H32" s="87"/>
      <c r="I32" s="87"/>
      <c r="J32" s="88"/>
      <c r="K32" s="89"/>
    </row>
    <row r="33" spans="1:11" s="32" customFormat="1" ht="15.75" x14ac:dyDescent="0.25">
      <c r="A33" s="95"/>
      <c r="B33" s="96"/>
      <c r="C33" s="97" t="s">
        <v>50</v>
      </c>
      <c r="D33" s="97"/>
      <c r="E33" s="96"/>
      <c r="F33" s="96"/>
      <c r="G33" s="98"/>
      <c r="H33" s="99">
        <f>SUM(H22:H32)</f>
        <v>0</v>
      </c>
      <c r="I33" s="99">
        <f>SUM(I22:I32)</f>
        <v>0</v>
      </c>
      <c r="J33" s="100"/>
      <c r="K33" s="101"/>
    </row>
    <row r="34" spans="1:11" s="23" customFormat="1" ht="15.75" x14ac:dyDescent="0.25">
      <c r="A34" s="102"/>
      <c r="B34" s="103"/>
      <c r="C34" s="40" t="s">
        <v>51</v>
      </c>
      <c r="D34" s="104"/>
      <c r="E34" s="105"/>
      <c r="F34" s="105"/>
      <c r="G34" s="106"/>
      <c r="H34" s="106"/>
      <c r="I34" s="106"/>
      <c r="J34" s="107"/>
      <c r="K34" s="108"/>
    </row>
    <row r="35" spans="1:11" s="29" customFormat="1" ht="15" x14ac:dyDescent="0.2">
      <c r="A35" s="60"/>
      <c r="B35" s="61">
        <v>8</v>
      </c>
      <c r="C35" s="60" t="s">
        <v>52</v>
      </c>
      <c r="D35" s="60" t="s">
        <v>53</v>
      </c>
      <c r="E35" s="61" t="s">
        <v>54</v>
      </c>
      <c r="F35" s="61">
        <v>3900</v>
      </c>
      <c r="G35" s="62"/>
      <c r="H35" s="62"/>
      <c r="I35" s="109">
        <f>G35*F35</f>
        <v>0</v>
      </c>
      <c r="J35" s="64"/>
      <c r="K35" s="65"/>
    </row>
    <row r="36" spans="1:11" s="29" customFormat="1" ht="15" x14ac:dyDescent="0.2">
      <c r="A36" s="45"/>
      <c r="B36" s="46"/>
      <c r="C36" s="45" t="s">
        <v>55</v>
      </c>
      <c r="D36" s="45" t="s">
        <v>56</v>
      </c>
      <c r="E36" s="46"/>
      <c r="F36" s="46"/>
      <c r="G36" s="47"/>
      <c r="H36" s="47"/>
      <c r="I36" s="47"/>
      <c r="J36" s="49"/>
      <c r="K36" s="50"/>
    </row>
    <row r="37" spans="1:11" s="29" customFormat="1" ht="15" x14ac:dyDescent="0.2">
      <c r="A37" s="60"/>
      <c r="B37" s="61">
        <v>9</v>
      </c>
      <c r="C37" s="60" t="s">
        <v>57</v>
      </c>
      <c r="D37" s="60" t="s">
        <v>58</v>
      </c>
      <c r="E37" s="61" t="s">
        <v>45</v>
      </c>
      <c r="F37" s="61">
        <v>5690</v>
      </c>
      <c r="G37" s="62"/>
      <c r="H37" s="62"/>
      <c r="I37" s="109">
        <f>F37*G37</f>
        <v>0</v>
      </c>
      <c r="J37" s="64"/>
      <c r="K37" s="65"/>
    </row>
    <row r="38" spans="1:11" s="29" customFormat="1" ht="15" x14ac:dyDescent="0.2">
      <c r="A38" s="45"/>
      <c r="B38" s="46"/>
      <c r="C38" s="45"/>
      <c r="D38" s="45" t="s">
        <v>59</v>
      </c>
      <c r="E38" s="46"/>
      <c r="F38" s="46"/>
      <c r="G38" s="47"/>
      <c r="H38" s="47"/>
      <c r="I38" s="47"/>
      <c r="J38" s="49"/>
      <c r="K38" s="50"/>
    </row>
    <row r="39" spans="1:11" s="29" customFormat="1" ht="15" x14ac:dyDescent="0.2">
      <c r="A39" s="110"/>
      <c r="B39" s="111">
        <v>10</v>
      </c>
      <c r="C39" s="110" t="s">
        <v>60</v>
      </c>
      <c r="D39" s="110" t="s">
        <v>61</v>
      </c>
      <c r="E39" s="111" t="s">
        <v>34</v>
      </c>
      <c r="F39" s="111">
        <v>1528</v>
      </c>
      <c r="G39" s="112"/>
      <c r="H39" s="112"/>
      <c r="I39" s="113">
        <f t="shared" ref="I39:I40" si="0">G39*F39</f>
        <v>0</v>
      </c>
      <c r="J39" s="114"/>
      <c r="K39" s="115"/>
    </row>
    <row r="40" spans="1:11" s="29" customFormat="1" ht="15" x14ac:dyDescent="0.2">
      <c r="A40" s="110"/>
      <c r="B40" s="111">
        <v>11</v>
      </c>
      <c r="C40" s="110" t="s">
        <v>62</v>
      </c>
      <c r="D40" s="110" t="s">
        <v>63</v>
      </c>
      <c r="E40" s="111" t="s">
        <v>34</v>
      </c>
      <c r="F40" s="111">
        <v>1528</v>
      </c>
      <c r="G40" s="112"/>
      <c r="H40" s="112"/>
      <c r="I40" s="113">
        <f t="shared" si="0"/>
        <v>0</v>
      </c>
      <c r="J40" s="114"/>
      <c r="K40" s="115"/>
    </row>
    <row r="41" spans="1:11" s="29" customFormat="1" ht="15" x14ac:dyDescent="0.2">
      <c r="A41" s="60"/>
      <c r="B41" s="61">
        <v>12</v>
      </c>
      <c r="C41" s="60" t="s">
        <v>64</v>
      </c>
      <c r="D41" s="60" t="s">
        <v>65</v>
      </c>
      <c r="E41" s="61" t="s">
        <v>45</v>
      </c>
      <c r="F41" s="61">
        <v>5690</v>
      </c>
      <c r="G41" s="62"/>
      <c r="H41" s="62"/>
      <c r="I41" s="109">
        <f>F41*G41</f>
        <v>0</v>
      </c>
      <c r="J41" s="64"/>
      <c r="K41" s="65"/>
    </row>
    <row r="42" spans="1:11" s="29" customFormat="1" ht="15" x14ac:dyDescent="0.2">
      <c r="A42" s="116"/>
      <c r="B42" s="117"/>
      <c r="C42" s="116"/>
      <c r="D42" s="116" t="s">
        <v>66</v>
      </c>
      <c r="E42" s="117"/>
      <c r="F42" s="117"/>
      <c r="G42" s="118"/>
      <c r="H42" s="118"/>
      <c r="I42" s="118"/>
      <c r="J42" s="119"/>
      <c r="K42" s="120"/>
    </row>
    <row r="43" spans="1:11" s="29" customFormat="1" ht="15" x14ac:dyDescent="0.2">
      <c r="A43" s="45"/>
      <c r="B43" s="46"/>
      <c r="C43" s="45"/>
      <c r="D43" s="45" t="s">
        <v>67</v>
      </c>
      <c r="E43" s="46"/>
      <c r="F43" s="46"/>
      <c r="G43" s="47"/>
      <c r="H43" s="47"/>
      <c r="I43" s="47"/>
      <c r="J43" s="49"/>
      <c r="K43" s="50"/>
    </row>
    <row r="44" spans="1:11" s="29" customFormat="1" ht="15" x14ac:dyDescent="0.2">
      <c r="A44" s="60"/>
      <c r="B44" s="61">
        <v>13</v>
      </c>
      <c r="C44" s="60" t="s">
        <v>68</v>
      </c>
      <c r="D44" s="60" t="s">
        <v>69</v>
      </c>
      <c r="E44" s="61" t="s">
        <v>45</v>
      </c>
      <c r="F44" s="61">
        <v>5690</v>
      </c>
      <c r="G44" s="62"/>
      <c r="H44" s="62"/>
      <c r="I44" s="109">
        <f>G44*F44</f>
        <v>0</v>
      </c>
      <c r="J44" s="64"/>
      <c r="K44" s="65"/>
    </row>
    <row r="45" spans="1:11" s="29" customFormat="1" ht="15" x14ac:dyDescent="0.2">
      <c r="A45" s="45"/>
      <c r="B45" s="46"/>
      <c r="C45" s="45"/>
      <c r="D45" s="45" t="s">
        <v>70</v>
      </c>
      <c r="E45" s="46"/>
      <c r="F45" s="46"/>
      <c r="G45" s="47"/>
      <c r="H45" s="47"/>
      <c r="I45" s="47"/>
      <c r="J45" s="49"/>
      <c r="K45" s="50"/>
    </row>
    <row r="46" spans="1:11" s="29" customFormat="1" ht="15" x14ac:dyDescent="0.2">
      <c r="A46" s="60"/>
      <c r="B46" s="61">
        <v>14</v>
      </c>
      <c r="C46" s="60" t="s">
        <v>71</v>
      </c>
      <c r="D46" s="60" t="s">
        <v>69</v>
      </c>
      <c r="E46" s="61" t="s">
        <v>45</v>
      </c>
      <c r="F46" s="61">
        <v>3900</v>
      </c>
      <c r="G46" s="62"/>
      <c r="H46" s="62"/>
      <c r="I46" s="109">
        <f>F46*G46</f>
        <v>0</v>
      </c>
      <c r="J46" s="64"/>
      <c r="K46" s="65"/>
    </row>
    <row r="47" spans="1:11" s="29" customFormat="1" ht="15" x14ac:dyDescent="0.2">
      <c r="A47" s="45"/>
      <c r="B47" s="46"/>
      <c r="C47" s="45"/>
      <c r="D47" s="45" t="s">
        <v>72</v>
      </c>
      <c r="E47" s="46"/>
      <c r="F47" s="46"/>
      <c r="G47" s="47"/>
      <c r="H47" s="47"/>
      <c r="I47" s="47"/>
      <c r="J47" s="49"/>
      <c r="K47" s="50"/>
    </row>
    <row r="48" spans="1:11" s="32" customFormat="1" ht="15.75" x14ac:dyDescent="0.25">
      <c r="A48" s="121"/>
      <c r="B48" s="122"/>
      <c r="C48" s="121" t="s">
        <v>50</v>
      </c>
      <c r="D48" s="121"/>
      <c r="E48" s="122"/>
      <c r="F48" s="122"/>
      <c r="G48" s="123"/>
      <c r="H48" s="124">
        <f>SUM(H35:H47)</f>
        <v>0</v>
      </c>
      <c r="I48" s="124">
        <f>SUM(I35:I47)</f>
        <v>0</v>
      </c>
      <c r="J48" s="125"/>
      <c r="K48" s="126"/>
    </row>
    <row r="49" spans="2:11" s="29" customFormat="1" ht="15" x14ac:dyDescent="0.2">
      <c r="B49" s="30"/>
      <c r="E49" s="30"/>
      <c r="F49" s="30"/>
      <c r="G49" s="31"/>
      <c r="H49" s="31"/>
      <c r="I49" s="31"/>
      <c r="J49" s="30"/>
      <c r="K49" s="30"/>
    </row>
    <row r="50" spans="2:11" s="29" customFormat="1" ht="18" x14ac:dyDescent="0.25">
      <c r="B50" s="30"/>
      <c r="C50" s="127"/>
      <c r="D50" s="128"/>
      <c r="E50" s="129"/>
      <c r="F50" s="129" t="s">
        <v>73</v>
      </c>
      <c r="G50" s="130"/>
      <c r="H50" s="31"/>
      <c r="I50" s="31"/>
      <c r="J50" s="30"/>
      <c r="K50" s="30"/>
    </row>
    <row r="51" spans="2:11" s="29" customFormat="1" ht="14.85" customHeight="1" x14ac:dyDescent="0.25">
      <c r="B51" s="30"/>
      <c r="C51" s="127"/>
      <c r="E51" s="30"/>
      <c r="F51" s="131"/>
      <c r="G51" s="31"/>
      <c r="H51" s="31"/>
      <c r="I51" s="31"/>
      <c r="J51" s="30"/>
      <c r="K51" s="30"/>
    </row>
    <row r="52" spans="2:11" ht="23.85" customHeight="1" x14ac:dyDescent="0.25">
      <c r="B52" s="1"/>
      <c r="C52" s="132" t="s">
        <v>74</v>
      </c>
      <c r="D52" s="133" t="s">
        <v>75</v>
      </c>
      <c r="E52" s="134"/>
      <c r="F52" s="134"/>
      <c r="G52" s="135"/>
      <c r="H52" s="135"/>
      <c r="I52" s="135"/>
      <c r="J52" s="134"/>
      <c r="K52" s="136"/>
    </row>
    <row r="53" spans="2:11" s="29" customFormat="1" ht="23.85" customHeight="1" x14ac:dyDescent="0.25">
      <c r="B53" s="30"/>
      <c r="C53" s="132" t="s">
        <v>76</v>
      </c>
      <c r="D53" s="133" t="s">
        <v>77</v>
      </c>
      <c r="E53" s="137"/>
      <c r="F53" s="138"/>
      <c r="G53" s="139"/>
      <c r="H53" s="139"/>
      <c r="I53" s="139"/>
      <c r="J53" s="137"/>
      <c r="K53" s="140"/>
    </row>
    <row r="54" spans="2:11" s="29" customFormat="1" ht="15" x14ac:dyDescent="0.2">
      <c r="B54" s="30"/>
      <c r="E54" s="30"/>
      <c r="F54" s="30"/>
      <c r="G54" s="31"/>
      <c r="H54" s="31"/>
      <c r="I54" s="31"/>
      <c r="J54" s="30"/>
      <c r="K54" s="30"/>
    </row>
    <row r="55" spans="2:11" s="29" customFormat="1" ht="15" x14ac:dyDescent="0.2">
      <c r="B55" s="30"/>
      <c r="C55" s="29" t="s">
        <v>78</v>
      </c>
      <c r="E55" s="30"/>
      <c r="F55" s="30"/>
      <c r="G55" s="31"/>
      <c r="H55" s="31"/>
      <c r="I55" s="31"/>
      <c r="J55" s="30"/>
      <c r="K55" s="30"/>
    </row>
    <row r="56" spans="2:11" s="29" customFormat="1" ht="15" x14ac:dyDescent="0.2">
      <c r="B56" s="30"/>
      <c r="D56" s="29" t="s">
        <v>79</v>
      </c>
      <c r="E56" s="30"/>
      <c r="F56" s="30"/>
      <c r="G56" s="31"/>
      <c r="H56" s="31"/>
      <c r="I56" s="31"/>
      <c r="J56" s="30"/>
      <c r="K56" s="30"/>
    </row>
    <row r="57" spans="2:11" s="23" customFormat="1" x14ac:dyDescent="0.2">
      <c r="B57" s="141"/>
      <c r="D57" s="23" t="s">
        <v>80</v>
      </c>
      <c r="E57" s="141"/>
      <c r="F57" s="141"/>
      <c r="G57" s="142"/>
      <c r="H57" s="142"/>
      <c r="I57" s="142"/>
      <c r="J57" s="141"/>
      <c r="K57" s="141"/>
    </row>
    <row r="58" spans="2:11" s="23" customFormat="1" x14ac:dyDescent="0.2">
      <c r="B58" s="141"/>
      <c r="D58" s="23" t="s">
        <v>81</v>
      </c>
      <c r="E58" s="141"/>
      <c r="F58" s="141"/>
      <c r="G58" s="142"/>
      <c r="H58" s="142"/>
      <c r="I58" s="142"/>
      <c r="J58" s="141"/>
      <c r="K58" s="141"/>
    </row>
    <row r="59" spans="2:11" s="23" customFormat="1" x14ac:dyDescent="0.2">
      <c r="B59" s="141"/>
      <c r="D59" s="23" t="s">
        <v>82</v>
      </c>
      <c r="E59" s="141"/>
      <c r="F59" s="141"/>
      <c r="G59" s="142"/>
      <c r="H59" s="142"/>
      <c r="I59" s="142"/>
      <c r="J59" s="141"/>
      <c r="K59" s="141"/>
    </row>
    <row r="60" spans="2:11" s="29" customFormat="1" ht="15.75" x14ac:dyDescent="0.25">
      <c r="B60" s="30"/>
      <c r="C60" s="32" t="s">
        <v>9</v>
      </c>
      <c r="E60" s="30"/>
      <c r="F60" s="30"/>
      <c r="G60" s="31"/>
      <c r="H60" s="31"/>
      <c r="I60" s="31"/>
      <c r="J60" s="30"/>
      <c r="K60" s="30"/>
    </row>
    <row r="61" spans="2:11" s="29" customFormat="1" ht="15.75" x14ac:dyDescent="0.25">
      <c r="B61" s="30"/>
      <c r="C61" s="32" t="s">
        <v>10</v>
      </c>
      <c r="E61" s="30"/>
      <c r="F61" s="30"/>
      <c r="G61" s="31"/>
      <c r="H61" s="31"/>
      <c r="I61" s="31"/>
      <c r="J61" s="30"/>
      <c r="K61" s="30"/>
    </row>
    <row r="62" spans="2:11" s="29" customFormat="1" ht="15.75" x14ac:dyDescent="0.25">
      <c r="B62" s="30"/>
      <c r="C62" s="32" t="s">
        <v>11</v>
      </c>
      <c r="E62" s="30"/>
      <c r="F62" s="30"/>
      <c r="G62" s="31"/>
      <c r="H62" s="31"/>
      <c r="I62" s="31"/>
      <c r="J62" s="30"/>
      <c r="K62" s="30"/>
    </row>
    <row r="63" spans="2:11" s="29" customFormat="1" ht="15.75" x14ac:dyDescent="0.25">
      <c r="B63" s="30"/>
      <c r="C63" s="32"/>
      <c r="E63" s="30"/>
      <c r="F63" s="30"/>
      <c r="G63" s="31"/>
      <c r="H63" s="31"/>
      <c r="I63" s="31"/>
      <c r="J63" s="30"/>
      <c r="K63" s="30"/>
    </row>
    <row r="64" spans="2:11" s="29" customFormat="1" ht="15.75" x14ac:dyDescent="0.25">
      <c r="B64" s="30"/>
      <c r="C64" s="97"/>
      <c r="D64" s="143" t="s">
        <v>83</v>
      </c>
      <c r="E64" s="144"/>
      <c r="F64" s="144"/>
      <c r="G64" s="145"/>
      <c r="H64" s="145"/>
      <c r="I64" s="146"/>
      <c r="J64" s="144"/>
      <c r="K64" s="147"/>
    </row>
    <row r="65" spans="2:11" s="148" customFormat="1" x14ac:dyDescent="0.2">
      <c r="B65" s="149"/>
      <c r="C65" s="150" t="s">
        <v>84</v>
      </c>
      <c r="D65" s="151" t="s">
        <v>85</v>
      </c>
      <c r="E65" s="152"/>
      <c r="F65" s="152"/>
      <c r="G65" s="153" t="s">
        <v>86</v>
      </c>
      <c r="H65" s="153" t="s">
        <v>87</v>
      </c>
      <c r="I65" s="154"/>
      <c r="J65" s="152"/>
      <c r="K65" s="155"/>
    </row>
    <row r="66" spans="2:11" s="29" customFormat="1" ht="15" x14ac:dyDescent="0.2">
      <c r="B66" s="30"/>
      <c r="C66" s="156" t="s">
        <v>88</v>
      </c>
      <c r="D66" s="157" t="s">
        <v>89</v>
      </c>
      <c r="E66" s="158"/>
      <c r="F66" s="158"/>
      <c r="G66" s="159">
        <f>H16</f>
        <v>0</v>
      </c>
      <c r="H66" s="159">
        <f>I16</f>
        <v>0</v>
      </c>
      <c r="I66" s="160"/>
      <c r="J66" s="158"/>
      <c r="K66" s="161"/>
    </row>
    <row r="67" spans="2:11" s="29" customFormat="1" ht="15" x14ac:dyDescent="0.2">
      <c r="B67" s="30"/>
      <c r="C67" s="156" t="s">
        <v>90</v>
      </c>
      <c r="D67" s="157" t="s">
        <v>91</v>
      </c>
      <c r="E67" s="158"/>
      <c r="F67" s="158"/>
      <c r="G67" s="159">
        <f>H19</f>
        <v>0</v>
      </c>
      <c r="H67" s="159">
        <f>I19</f>
        <v>0</v>
      </c>
      <c r="I67" s="160"/>
      <c r="J67" s="158"/>
      <c r="K67" s="161"/>
    </row>
    <row r="68" spans="2:11" s="29" customFormat="1" ht="15" x14ac:dyDescent="0.2">
      <c r="B68" s="30"/>
      <c r="C68" s="156" t="s">
        <v>92</v>
      </c>
      <c r="D68" s="157" t="s">
        <v>93</v>
      </c>
      <c r="E68" s="158"/>
      <c r="F68" s="158"/>
      <c r="G68" s="159"/>
      <c r="H68" s="159"/>
      <c r="I68" s="160"/>
      <c r="J68" s="158"/>
      <c r="K68" s="161"/>
    </row>
    <row r="69" spans="2:11" s="29" customFormat="1" ht="15" x14ac:dyDescent="0.2">
      <c r="B69" s="30"/>
      <c r="C69" s="156" t="s">
        <v>94</v>
      </c>
      <c r="D69" s="157" t="s">
        <v>95</v>
      </c>
      <c r="E69" s="158"/>
      <c r="F69" s="158"/>
      <c r="G69" s="159">
        <f>H33</f>
        <v>0</v>
      </c>
      <c r="H69" s="159">
        <f>I33</f>
        <v>0</v>
      </c>
      <c r="I69" s="160"/>
      <c r="J69" s="158"/>
      <c r="K69" s="161"/>
    </row>
    <row r="70" spans="2:11" s="29" customFormat="1" ht="15" x14ac:dyDescent="0.2">
      <c r="B70" s="30"/>
      <c r="C70" s="156" t="s">
        <v>96</v>
      </c>
      <c r="D70" s="157" t="s">
        <v>97</v>
      </c>
      <c r="E70" s="158"/>
      <c r="F70" s="158"/>
      <c r="G70" s="159">
        <f>H48</f>
        <v>0</v>
      </c>
      <c r="H70" s="159">
        <f>I48</f>
        <v>0</v>
      </c>
      <c r="I70" s="160"/>
      <c r="J70" s="158"/>
      <c r="K70" s="161"/>
    </row>
    <row r="71" spans="2:11" s="29" customFormat="1" ht="15" x14ac:dyDescent="0.2">
      <c r="C71" s="156"/>
      <c r="D71" s="151" t="s">
        <v>98</v>
      </c>
      <c r="E71" s="152"/>
      <c r="F71" s="152"/>
      <c r="G71" s="162">
        <f>SUM(G66:G70)</f>
        <v>0</v>
      </c>
      <c r="H71" s="162">
        <f>SUM(H66:H70)</f>
        <v>0</v>
      </c>
      <c r="I71" s="160"/>
      <c r="J71" s="158"/>
      <c r="K71" s="161"/>
    </row>
    <row r="72" spans="2:11" s="29" customFormat="1" ht="15.75" x14ac:dyDescent="0.25">
      <c r="C72" s="163"/>
      <c r="D72" s="164" t="s">
        <v>99</v>
      </c>
      <c r="E72" s="165"/>
      <c r="F72" s="165"/>
      <c r="G72" s="166"/>
      <c r="H72" s="166"/>
      <c r="I72" s="167">
        <f>H71+G71</f>
        <v>0</v>
      </c>
      <c r="J72" s="158"/>
      <c r="K72" s="161"/>
    </row>
    <row r="73" spans="2:11" s="29" customFormat="1" ht="15" x14ac:dyDescent="0.2">
      <c r="C73" s="168"/>
      <c r="D73" s="169"/>
      <c r="E73" s="144"/>
      <c r="F73" s="144"/>
      <c r="G73" s="170"/>
      <c r="H73" s="170"/>
      <c r="I73" s="171"/>
      <c r="J73" s="144"/>
      <c r="K73" s="147"/>
    </row>
    <row r="74" spans="2:11" s="29" customFormat="1" ht="15.75" x14ac:dyDescent="0.25">
      <c r="C74" s="172"/>
      <c r="D74" s="173" t="s">
        <v>100</v>
      </c>
      <c r="E74" s="174"/>
      <c r="F74" s="174"/>
      <c r="G74" s="175"/>
      <c r="H74" s="175"/>
      <c r="I74" s="176">
        <f>SUM(I72:I73)</f>
        <v>0</v>
      </c>
      <c r="J74" s="144"/>
      <c r="K74" s="147"/>
    </row>
    <row r="75" spans="2:11" s="29" customFormat="1" ht="15" x14ac:dyDescent="0.2">
      <c r="C75" s="172"/>
      <c r="D75" s="169"/>
      <c r="E75" s="144"/>
      <c r="F75" s="144"/>
      <c r="G75" s="170"/>
      <c r="H75" s="170"/>
      <c r="I75" s="171"/>
      <c r="J75" s="144"/>
      <c r="K75" s="147"/>
    </row>
    <row r="76" spans="2:11" s="29" customFormat="1" ht="15" x14ac:dyDescent="0.2">
      <c r="E76" s="30"/>
      <c r="F76" s="30"/>
      <c r="G76" s="31"/>
      <c r="H76" s="31"/>
      <c r="I76" s="31"/>
      <c r="J76" s="30"/>
      <c r="K76" s="30"/>
    </row>
    <row r="77" spans="2:11" s="32" customFormat="1" ht="15.75" x14ac:dyDescent="0.25">
      <c r="C77" s="148" t="s">
        <v>101</v>
      </c>
      <c r="D77" s="148" t="s">
        <v>102</v>
      </c>
      <c r="E77" s="177"/>
      <c r="F77" s="177"/>
      <c r="G77" s="178"/>
      <c r="H77" s="178"/>
      <c r="I77" s="178"/>
      <c r="J77" s="177"/>
      <c r="K77" s="177"/>
    </row>
    <row r="78" spans="2:11" s="29" customFormat="1" ht="15" x14ac:dyDescent="0.2">
      <c r="C78" s="148" t="s">
        <v>103</v>
      </c>
      <c r="D78" s="179" t="s">
        <v>104</v>
      </c>
      <c r="E78" s="30"/>
      <c r="F78" s="30"/>
      <c r="G78" s="31"/>
      <c r="H78" s="31"/>
      <c r="I78" s="31"/>
      <c r="J78" s="30"/>
      <c r="K78" s="30"/>
    </row>
    <row r="79" spans="2:11" s="29" customFormat="1" ht="15" x14ac:dyDescent="0.2">
      <c r="E79" s="30"/>
      <c r="F79" s="30"/>
      <c r="G79" s="31"/>
      <c r="H79" s="31"/>
      <c r="I79" s="31"/>
      <c r="J79" s="30"/>
      <c r="K79" s="30"/>
    </row>
    <row r="80" spans="2:11" s="29" customFormat="1" ht="15" x14ac:dyDescent="0.2">
      <c r="E80" s="30"/>
      <c r="F80" s="30"/>
      <c r="G80" s="31"/>
      <c r="H80" s="31"/>
      <c r="I80" s="31"/>
      <c r="J80" s="30"/>
      <c r="K80" s="30"/>
    </row>
    <row r="81" spans="5:11" s="29" customFormat="1" ht="15" x14ac:dyDescent="0.2">
      <c r="E81" s="30"/>
      <c r="F81" s="30"/>
      <c r="G81" s="31"/>
      <c r="H81" s="31"/>
      <c r="I81" s="31"/>
      <c r="J81" s="30"/>
      <c r="K81" s="30"/>
    </row>
    <row r="82" spans="5:11" s="29" customFormat="1" ht="15" x14ac:dyDescent="0.2">
      <c r="E82" s="30"/>
      <c r="F82" s="30"/>
      <c r="G82" s="31"/>
      <c r="H82" s="31"/>
      <c r="I82" s="31"/>
      <c r="J82" s="30"/>
      <c r="K82" s="30"/>
    </row>
    <row r="83" spans="5:11" s="29" customFormat="1" ht="15" x14ac:dyDescent="0.2">
      <c r="E83" s="30"/>
      <c r="F83" s="30"/>
      <c r="G83" s="31"/>
      <c r="H83" s="31"/>
      <c r="I83" s="31"/>
      <c r="J83" s="30"/>
      <c r="K83" s="30"/>
    </row>
    <row r="84" spans="5:11" s="29" customFormat="1" ht="15" x14ac:dyDescent="0.2">
      <c r="E84" s="30"/>
      <c r="F84" s="30"/>
      <c r="G84" s="31"/>
      <c r="H84" s="31"/>
      <c r="I84" s="31"/>
      <c r="J84" s="30"/>
      <c r="K84" s="30"/>
    </row>
    <row r="85" spans="5:11" s="29" customFormat="1" ht="15" x14ac:dyDescent="0.2">
      <c r="E85" s="30"/>
      <c r="F85" s="30"/>
      <c r="G85" s="31"/>
      <c r="H85" s="31"/>
      <c r="I85" s="31"/>
      <c r="J85" s="30"/>
      <c r="K85" s="30"/>
    </row>
    <row r="86" spans="5:11" s="29" customFormat="1" ht="15" x14ac:dyDescent="0.2">
      <c r="E86" s="30"/>
      <c r="F86" s="30"/>
      <c r="G86" s="31"/>
      <c r="H86" s="31"/>
      <c r="I86" s="31"/>
      <c r="J86" s="30"/>
      <c r="K86" s="30"/>
    </row>
    <row r="87" spans="5:11" s="29" customFormat="1" ht="15" x14ac:dyDescent="0.2">
      <c r="E87" s="30"/>
      <c r="F87" s="30"/>
      <c r="G87" s="31"/>
      <c r="H87" s="31"/>
      <c r="I87" s="31"/>
      <c r="J87" s="30"/>
      <c r="K87" s="30"/>
    </row>
    <row r="88" spans="5:11" s="29" customFormat="1" ht="15" x14ac:dyDescent="0.2">
      <c r="E88" s="30"/>
      <c r="F88" s="30"/>
      <c r="G88" s="31"/>
      <c r="H88" s="31"/>
      <c r="I88" s="31"/>
      <c r="J88" s="30"/>
      <c r="K88" s="30"/>
    </row>
    <row r="100" spans="3:3" x14ac:dyDescent="0.2">
      <c r="C100" t="s">
        <v>105</v>
      </c>
    </row>
    <row r="102" spans="3:3" x14ac:dyDescent="0.2">
      <c r="C102" t="s">
        <v>106</v>
      </c>
    </row>
  </sheetData>
  <sheetProtection selectLockedCells="1" selectUnlockedCells="1"/>
  <mergeCells count="2">
    <mergeCell ref="C1:K1"/>
    <mergeCell ref="C8:K8"/>
  </mergeCells>
  <pageMargins left="0.59027777777777779" right="0.59027777777777779" top="0.78749999999999998" bottom="0.95416666666666661" header="0.51180555555555551" footer="0.78749999999999998"/>
  <pageSetup paperSize="9" scale="65" firstPageNumber="0" orientation="portrait" horizontalDpi="300" verticalDpi="300" r:id="rId1"/>
  <headerFooter alignWithMargins="0">
    <oddFooter>&amp;C&amp;"Times New Roman,obyčejné"&amp;12&amp;P</oddFooter>
  </headerFooter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2020-08-10T14:23:37Z</cp:lastPrinted>
  <dcterms:created xsi:type="dcterms:W3CDTF">2020-08-10T14:23:54Z</dcterms:created>
  <dcterms:modified xsi:type="dcterms:W3CDTF">2020-08-10T14:23:54Z</dcterms:modified>
</cp:coreProperties>
</file>